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Надежда А. Козлова\Documents\СОВЕТ НАРОДНЫХ ДЕПУТАТОВ\СЕССИИ СНД 2024\СЕССИЯ 9-15.08.2024\26-9 от 15.08.2024\"/>
    </mc:Choice>
  </mc:AlternateContent>
  <bookViews>
    <workbookView xWindow="0" yWindow="0" windowWidth="23040" windowHeight="8616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31" i="1" l="1"/>
  <c r="F49" i="1" l="1"/>
  <c r="F48" i="1" s="1"/>
  <c r="F35" i="1"/>
  <c r="F34" i="1" s="1"/>
  <c r="F30" i="1"/>
  <c r="F16" i="1" l="1"/>
  <c r="F26" i="1" l="1"/>
  <c r="F44" i="1" l="1"/>
  <c r="F43" i="1" s="1"/>
  <c r="F11" i="1"/>
  <c r="F52" i="1" l="1"/>
  <c r="F15" i="1" l="1"/>
  <c r="F25" i="1"/>
  <c r="F51" i="1" l="1"/>
  <c r="F53" i="1" s="1"/>
</calcChain>
</file>

<file path=xl/sharedStrings.xml><?xml version="1.0" encoding="utf-8"?>
<sst xmlns="http://schemas.openxmlformats.org/spreadsheetml/2006/main" count="304" uniqueCount="157">
  <si>
    <t>(тыс.рублей)</t>
  </si>
  <si>
    <t>Наименование</t>
  </si>
  <si>
    <t>Бюджетная классификация</t>
  </si>
  <si>
    <t>ЦСР</t>
  </si>
  <si>
    <t>ВР</t>
  </si>
  <si>
    <t>Рз</t>
  </si>
  <si>
    <t>ПР</t>
  </si>
  <si>
    <t>Итого:</t>
  </si>
  <si>
    <t>02</t>
  </si>
  <si>
    <t>02 0 01</t>
  </si>
  <si>
    <t>Расходы на развитие и совершенствование системы пожарной безопасности(Закупка товаров, работ и услуг для государственных (муниципальных) нужд)</t>
  </si>
  <si>
    <t>02 0 01 20210</t>
  </si>
  <si>
    <t>03</t>
  </si>
  <si>
    <t>09</t>
  </si>
  <si>
    <t>Расходы на мероприятия по обеспечению граждан на водных объектах,охране их жизни и здоровья(Закупка товаров,работ и услуг для государственных (муниципальных) нужд</t>
  </si>
  <si>
    <t>02 0 01 20020</t>
  </si>
  <si>
    <t>200</t>
  </si>
  <si>
    <t>Основное мероприятие: проведение мероприятий по содержанию территории муниципального образования, а также по проектированию, созданию, реконструкции, капитальному ремонту, ремонту и содержанию объектов благоустройства, направленных на обеспечение и повышение комфортности условий проживания граждан, поддержание и улучшение санитарного и эстетического состояния территории (включая расходы на освещение улиц, озеленение территорий, установку указателей с наименованиями улиц и номерами домов, размещение и содержание малых архитектурных форм</t>
  </si>
  <si>
    <t>03 0 01</t>
  </si>
  <si>
    <t>05</t>
  </si>
  <si>
    <t>Расходы на озеленение(Закупка товаров, работ и услуг для государственных (муниципальных) нужд</t>
  </si>
  <si>
    <t>03 0 01 20090</t>
  </si>
  <si>
    <t xml:space="preserve"> Расходы на содержании мест захоронения поселения(Закупка товаров, работ и услуг для государственных (муниципальных) нужд</t>
  </si>
  <si>
    <t>03 0 01 20100</t>
  </si>
  <si>
    <t>Расходы на прочее на благоустройство поселения(Закупка товаров, работ и услуг для государственных (муниципальных) нужд)</t>
  </si>
  <si>
    <t>03 0 01 20110</t>
  </si>
  <si>
    <t>Основное мероприятие:"Оказание услуг культурно-досуговой направленности населению поселения"</t>
  </si>
  <si>
    <t>05 0 01</t>
  </si>
  <si>
    <t>Расходы на обеспечение деятельности (оказание услуг) учреждением МБУК «Толпуховский СДК» ( Предоставление субсидий бюджетным, автономным учреждениям и иным некоммерческим организациям)</t>
  </si>
  <si>
    <t>05 0 01 01590</t>
  </si>
  <si>
    <t>08</t>
  </si>
  <si>
    <t>01</t>
  </si>
  <si>
    <t>07</t>
  </si>
  <si>
    <t>07 0 01</t>
  </si>
  <si>
    <t>Пенсия за выслугу лет муниципальным служащим и лицам, замещавшим муниципальные должности (Социальное обеспечение и иные выплаты населению)</t>
  </si>
  <si>
    <t>07 0 01 20140</t>
  </si>
  <si>
    <t>10</t>
  </si>
  <si>
    <t>Меры социальной поддержки населения по публичным нормативным обязательствам (Социальное обеспечение и иные выплаты населению)</t>
  </si>
  <si>
    <t>07 0 01 10010</t>
  </si>
  <si>
    <t>Социальные выплаты гражданам,кроме публичных нормативных социальных выплат(Социальное обеспечение и иные выплаты населению)</t>
  </si>
  <si>
    <t>07 0 01 20150</t>
  </si>
  <si>
    <t>08 0 01</t>
  </si>
  <si>
    <t>Мероприятия в области физической культуры и спорта (Закупка товаров, работ и услуг для государственных (муниципальных) нужд)</t>
  </si>
  <si>
    <t>08 0 01 20160</t>
  </si>
  <si>
    <t>11</t>
  </si>
  <si>
    <t>Итого по муниципальным програмам</t>
  </si>
  <si>
    <t>Непрограммные расходы органов местного самоуправления</t>
  </si>
  <si>
    <t>99</t>
  </si>
  <si>
    <t>Расходы на выплаты по оплате труда главы администрации, назначаемой  на должность  по контракту(Расходы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</si>
  <si>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99 1 00 00110</t>
  </si>
  <si>
    <t>100</t>
  </si>
  <si>
    <t>04</t>
  </si>
  <si>
    <t>Расходы на выплаты по оплате труда работников органов местного самоуправления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</si>
  <si>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99 9 00 00110</t>
  </si>
  <si>
    <t>300</t>
  </si>
  <si>
    <t>Расходы по уплате иных платежей (Закупка товаров,работ и услуг для государственных (муниципальных ) нужд.</t>
  </si>
  <si>
    <t>99 9 00 00190</t>
  </si>
  <si>
    <t>800</t>
  </si>
  <si>
    <t>99 9 00 02590</t>
  </si>
  <si>
    <t>Расходы на обеспечение функций  поселения по размещению информации в средствах массовой информации органов местного самоуправления(Закупка товаров, работ и услуг для государственных (муниципальных) нужд)</t>
  </si>
  <si>
    <t>99 9 00 0И190</t>
  </si>
  <si>
    <t>13</t>
  </si>
  <si>
    <t>Резервный фонд администрации  (Иные бюджетные ассигнования)</t>
  </si>
  <si>
    <t>99 9 00 21100</t>
  </si>
  <si>
    <t>Осуществление первичного воинского учета на территориях, где отсутствуют военные комиссариаты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</si>
  <si>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99 9 00 51180</t>
  </si>
  <si>
    <t>Расходы на осуществление части полномочий по дорожной деятельности в отношении автомобильных дорог местного значения вне границ населенных пунктов и в границах поселения (Закупка товаров, работ и услуг для государственных (муниципальных) нужд)</t>
  </si>
  <si>
    <t>99 9 00 80040</t>
  </si>
  <si>
    <t>Обеспечение осуществления полномочий  в части владения, пользования и распоряжения объектами муниципальной собственности (Межбюджетные трансферты)</t>
  </si>
  <si>
    <t>99 9 00 80130</t>
  </si>
  <si>
    <t>500</t>
  </si>
  <si>
    <t>Муниципальная программа "Устойчивое развитие территории муниципального образования Толпуховское на 2018-2020годы"</t>
  </si>
  <si>
    <t>04 0 01</t>
  </si>
  <si>
    <t>Расходы на комплексное обустройство сельской местности объектами социальной и инженерной инфраструктуры и грантовая поддержка местных инициатив граждан  (Закупка товаров, работ и услуг для государственных (муниципальных) нужд)</t>
  </si>
  <si>
    <t xml:space="preserve">Расходы на поддержку проектов местных инициатив граждан, проживающих в сельской местности (Закупка товаров, работ и услуг для государственных (муниципальных) нужд) </t>
  </si>
  <si>
    <t>99 9 00 20190</t>
  </si>
  <si>
    <t>Расходы на обеспечение деятельности (оказание услуг) централизованной бухгалтерии в сфере культуры (Закупка товаров, работ и услуг для государственных (муниципальных) нужд)</t>
  </si>
  <si>
    <t>99 9 00 20180</t>
  </si>
  <si>
    <t>99 9 00 20120</t>
  </si>
  <si>
    <t>600</t>
  </si>
  <si>
    <t>99 9 00 70390</t>
  </si>
  <si>
    <t>Расходы на повышение оплаты труда работников бюджетной сферы в соответствии с указми Президента РФ от 07.07.2012 № 597,от 01.06.2012 № 761(субсидии бюджетным учреждениям на финансовое обеспечение муниципального задания на оказание муниципальных услуг)</t>
  </si>
  <si>
    <t>99 9 0002590</t>
  </si>
  <si>
    <t>Расходы на обеспечение деятельности (оказание услуг) централизованной бухгалтерии в сфере культуры 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</si>
  <si>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99 9 00 20130</t>
  </si>
  <si>
    <t>Расходы на мероприятия в сфере культуры (закупка товаров,работ и услуг для государственных (муниципальных) нудж</t>
  </si>
  <si>
    <t>Основное мероприятие:- "Создание и сохранение благоприятных условий обеспечения культурного досуга жителей МО Толпуховское.</t>
  </si>
  <si>
    <t>Основное мероприятие:- "Социальная поддержка населения"</t>
  </si>
  <si>
    <t>Основное мероприятие:-"Развитие физической культуры и спорта в поселении"</t>
  </si>
  <si>
    <t>Расходы на проведение мероприятий для детей и молодежи (закупка товаров,работ и услуг для государственных (муниципальных) нужд</t>
  </si>
  <si>
    <t>Расходы на формирование фонда капитального ремонта общего имущества многоквартирных домов (Закупка товаров,работ и услуг для государственных (муниципальных) нужд</t>
  </si>
  <si>
    <t>Расходы на содержание муниципального имущества (закупка товаров,работ и услуг для государственных (муниципальных) нужд</t>
  </si>
  <si>
    <t>Иные выплаты населению</t>
  </si>
  <si>
    <t>Расходы на подписку  периодических изданий для сельских старост(Закупка товаров,работ,услуг)</t>
  </si>
  <si>
    <t>99 9 00 20270</t>
  </si>
  <si>
    <t>Расходы на поощрение сельских старост (Иные выплаты населению)</t>
  </si>
  <si>
    <t>99 9 00 10020</t>
  </si>
  <si>
    <t>99 9 00 80060</t>
  </si>
  <si>
    <t>Расходы на полномочия по организации водоснабжения(Закупка товаров,работ и услуг для государственных (муниципальных) нужд</t>
  </si>
  <si>
    <t>12</t>
  </si>
  <si>
    <t>ВСЕГО программные и непрограммные средства</t>
  </si>
  <si>
    <t>Муниципальная программа "Развитие физической культуры и спорта в муниципальном образовании Толпуховское "</t>
  </si>
  <si>
    <t xml:space="preserve">Муниципальная программа «Развитие культуры в  муниципальном образовании Толпуховское  »  </t>
  </si>
  <si>
    <t>Расходы на уличное освещение поселения(Закупка товаров, работ и услуг для государственных (муниципальных) нужд</t>
  </si>
  <si>
    <t>Расходы на развитие гражданского общества путем введения самообложения и через добровольные пожертвования граждан,а так же на реализацию мероприятий по заявкам старост</t>
  </si>
  <si>
    <t>99 9 00 70690</t>
  </si>
  <si>
    <t>99 9 00 1590</t>
  </si>
  <si>
    <t>99 9 00 1020</t>
  </si>
  <si>
    <t>Расходы на обеспечение функций органов местного самоуправления (проведение выборов и референдумов)</t>
  </si>
  <si>
    <t>99 9 00 20220</t>
  </si>
  <si>
    <t>04 0 01L5764</t>
  </si>
  <si>
    <t>04001S5764</t>
  </si>
  <si>
    <t>Расходы по предотвращению распространения борщевика Сосновского (Закупка товаров, работ и услуг для государственных (муниципальных) нужд</t>
  </si>
  <si>
    <t>Расходы на управление земельными участками,находящимися в собственности поселений</t>
  </si>
  <si>
    <t>9990020230</t>
  </si>
  <si>
    <t>Муниципальная программа «Благоустройство населённых пунктов в муниципальном образовании Толпуховское »</t>
  </si>
  <si>
    <t xml:space="preserve">Муниципальная программа «Развитие системы  гражданской обороны,пожарной безопасности , безопасности на водных объектах,защиты неселения от чрезвычайных ситуаций и снижения рисков их возникновения на территории муниципального образования Толпуховское»  </t>
  </si>
  <si>
    <t>Муниципальная программа "Комплексное развитие сельских территорий муниципального образования Толпуховское"</t>
  </si>
  <si>
    <t>основное мероприятие-благоустройство сельских территорий</t>
  </si>
  <si>
    <t>10 0 01</t>
  </si>
  <si>
    <t>10 0 01 S1670</t>
  </si>
  <si>
    <t xml:space="preserve">Муниципальная программа "Социальная поддержка населения муниципального образования Толпуховское </t>
  </si>
  <si>
    <t>Осуществление первичного воинского учета на территориях, где отсутствуют военные комиссариаты (закупка товаров,работ и услуг для государственных,муниципальных нужд)</t>
  </si>
  <si>
    <t>99 9 00 71960</t>
  </si>
  <si>
    <t xml:space="preserve">Муниципальная программа «Энергосбережение и повышение энергетической эффективности на территории муниципального образования Толпуховское» </t>
  </si>
  <si>
    <t>Основное мероприятие:- модернизация систем уличного освещения населенных пунктов МО Толпуховское</t>
  </si>
  <si>
    <t>11 0 01</t>
  </si>
  <si>
    <t>Расходы на замену устаревших светильников на новые энергоэффективные,монтаж самонесущих изолированных проводов (Закупка товаров, работ и услуг для государственных (муниципальных) нужд</t>
  </si>
  <si>
    <t>11 0 01 20280</t>
  </si>
  <si>
    <t>Расходы на реализацию инициативных проектов комплексного развития сельских территорий (закупка товаров,работ и услуг для государственных (муниципальных(нужд)</t>
  </si>
  <si>
    <t xml:space="preserve">                 к решению Совета народных депутатов</t>
  </si>
  <si>
    <t>Расходы на премирование победителей конкурса по итогам реализации мероприятий по благоустройству территорий среди муниципальных образований Владимирской области (Закупка товаров,работ и услуг для государственных (муниципальных)нужд)</t>
  </si>
  <si>
    <t>03 0 01 71550</t>
  </si>
  <si>
    <t>10 0 01 S5764</t>
  </si>
  <si>
    <t>03 0 01 S2160</t>
  </si>
  <si>
    <t xml:space="preserve">Обеспечение осуществления части полномочий поселения в соответствии с заключенным соглашением </t>
  </si>
  <si>
    <t>10 0 01 21670</t>
  </si>
  <si>
    <t>Основное мероприятие :- "Организация и осуществление мероприятий по гражданской обороне, пожарной безопасности, безопасности на водных объектах, защиты населения от чрезвычайных ситуаций и снижения рисков их возникновения на территории МО Толпуховское "</t>
  </si>
  <si>
    <t>11 0 01 20080</t>
  </si>
  <si>
    <t>Предоставление мер социальной поддержки по оплате за содержание и ремонт жилья,услуг теплоснабжения (отопления) и электроснабжения работникам культуры и педагогическим работникам образовательных учреждений в сфере культуры (социальное обеспечение и иные выплаты населению)</t>
  </si>
  <si>
    <t xml:space="preserve">                                               МО Толпуховское</t>
  </si>
  <si>
    <t>Расходы на содержании мест захоронения поселения(Закупка товаров, работ и услуг для государственных (муниципальных) нужд</t>
  </si>
  <si>
    <t>99900L4970</t>
  </si>
  <si>
    <t>Обеспечение осуществления части полномочий поселения в соответствии с заключенным соглашением (субсидии на обеспечение жильем молодых семей)</t>
  </si>
  <si>
    <t>Поощрение региональных и управленческих команд за достижение показателей деятельности органов исполнительной власти</t>
  </si>
  <si>
    <t>99 9 0055491</t>
  </si>
  <si>
    <t>Распределение бюджетных ассигнований по целевым статьям (муниципальным  программам муниципального образования Толпуховское   и непрограммным направлениям деятельности), группам видов расходов, разделам, подразделам классификации расходов бюджета муниципального образования на 2024 год</t>
  </si>
  <si>
    <t>Сумма на 2024год</t>
  </si>
  <si>
    <t>Расходы на выполнение мероприятий по благоустройству дворовых и прилегающих территорий(Закупка товаров, работ и услуг для государственных (муниципальных) нужд)</t>
  </si>
  <si>
    <t>03 0 01 S2640</t>
  </si>
  <si>
    <t>Расходы на прочее на благоустройство поселения</t>
  </si>
  <si>
    <t>540</t>
  </si>
  <si>
    <t>9990070390</t>
  </si>
  <si>
    <t>9990071960</t>
  </si>
  <si>
    <t>0500101590</t>
  </si>
  <si>
    <t>от 15.08.2024 № 26/9</t>
  </si>
  <si>
    <t xml:space="preserve">                                                   Приложение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</si>
</sst>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00"/>
    <numFmt numFmtId="165" formatCode="#,##0.0"/>
    <numFmt numFmtId="166" formatCode="0.0"/>
  </numFmts>
  <fonts count="15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7">
    <xf numFmtId="0" fontId="0" fillId="0" borderId="0" xfId="0"/>
    <xf numFmtId="0" fontId="1" fillId="0" borderId="0" xfId="1"/>
    <xf numFmtId="164" fontId="3" fillId="3" borderId="1" xfId="1" applyNumberFormat="1" applyFont="1" applyFill="1" applyBorder="1" applyAlignment="1">
      <alignment horizontal="right" vertical="top" shrinkToFit="1"/>
    </xf>
    <xf numFmtId="0" fontId="2" fillId="0" borderId="0" xfId="1" applyFont="1"/>
    <xf numFmtId="0" fontId="2" fillId="0" borderId="0" xfId="1" applyFont="1" applyFill="1" applyAlignment="1">
      <alignment vertical="top"/>
    </xf>
    <xf numFmtId="49" fontId="3" fillId="3" borderId="1" xfId="1" applyNumberFormat="1" applyFont="1" applyFill="1" applyBorder="1" applyAlignment="1">
      <alignment horizontal="left" vertical="top" wrapText="1"/>
    </xf>
    <xf numFmtId="0" fontId="5" fillId="0" borderId="0" xfId="1" applyFont="1" applyAlignment="1">
      <alignment horizontal="center"/>
    </xf>
    <xf numFmtId="0" fontId="5" fillId="0" borderId="0" xfId="1" applyFont="1" applyAlignment="1">
      <alignment horizontal="center" vertical="top"/>
    </xf>
    <xf numFmtId="166" fontId="2" fillId="0" borderId="0" xfId="1" applyNumberFormat="1" applyFont="1" applyFill="1" applyAlignment="1">
      <alignment vertical="top"/>
    </xf>
    <xf numFmtId="0" fontId="6" fillId="2" borderId="0" xfId="1" applyFont="1" applyFill="1"/>
    <xf numFmtId="0" fontId="6" fillId="0" borderId="0" xfId="1" applyFont="1" applyFill="1" applyAlignment="1">
      <alignment vertical="top"/>
    </xf>
    <xf numFmtId="0" fontId="7" fillId="2" borderId="1" xfId="1" applyFont="1" applyFill="1" applyBorder="1" applyAlignment="1">
      <alignment horizontal="center" vertical="center" wrapText="1"/>
    </xf>
    <xf numFmtId="0" fontId="8" fillId="2" borderId="1" xfId="1" applyFont="1" applyFill="1" applyBorder="1"/>
    <xf numFmtId="164" fontId="9" fillId="0" borderId="1" xfId="1" applyNumberFormat="1" applyFont="1" applyBorder="1" applyAlignment="1">
      <alignment vertical="top"/>
    </xf>
    <xf numFmtId="49" fontId="9" fillId="2" borderId="1" xfId="1" applyNumberFormat="1" applyFont="1" applyFill="1" applyBorder="1" applyAlignment="1">
      <alignment horizontal="left" vertical="top" shrinkToFit="1"/>
    </xf>
    <xf numFmtId="0" fontId="9" fillId="0" borderId="1" xfId="1" applyFont="1" applyBorder="1"/>
    <xf numFmtId="1" fontId="9" fillId="2" borderId="1" xfId="1" applyNumberFormat="1" applyFont="1" applyFill="1" applyBorder="1" applyAlignment="1">
      <alignment horizontal="center" vertical="top" shrinkToFit="1"/>
    </xf>
    <xf numFmtId="49" fontId="6" fillId="2" borderId="1" xfId="1" applyNumberFormat="1" applyFont="1" applyFill="1" applyBorder="1" applyAlignment="1">
      <alignment horizontal="left" vertical="top" shrinkToFit="1"/>
    </xf>
    <xf numFmtId="49" fontId="6" fillId="0" borderId="1" xfId="1" applyNumberFormat="1" applyFont="1" applyBorder="1" applyAlignment="1">
      <alignment horizontal="center" vertical="justify"/>
    </xf>
    <xf numFmtId="49" fontId="6" fillId="2" borderId="1" xfId="1" applyNumberFormat="1" applyFont="1" applyFill="1" applyBorder="1" applyAlignment="1">
      <alignment horizontal="center" vertical="justify" shrinkToFit="1"/>
    </xf>
    <xf numFmtId="164" fontId="6" fillId="0" borderId="1" xfId="1" applyNumberFormat="1" applyFont="1" applyBorder="1" applyAlignment="1">
      <alignment vertical="justify"/>
    </xf>
    <xf numFmtId="49" fontId="9" fillId="2" borderId="1" xfId="1" applyNumberFormat="1" applyFont="1" applyFill="1" applyBorder="1" applyAlignment="1">
      <alignment horizontal="center" vertical="justify" shrinkToFit="1"/>
    </xf>
    <xf numFmtId="164" fontId="9" fillId="0" borderId="1" xfId="1" applyNumberFormat="1" applyFont="1" applyBorder="1" applyAlignment="1">
      <alignment vertical="justify"/>
    </xf>
    <xf numFmtId="49" fontId="6" fillId="2" borderId="1" xfId="1" applyNumberFormat="1" applyFont="1" applyFill="1" applyBorder="1" applyAlignment="1">
      <alignment horizontal="center" vertical="top" shrinkToFit="1"/>
    </xf>
    <xf numFmtId="164" fontId="6" fillId="0" borderId="1" xfId="1" applyNumberFormat="1" applyFont="1" applyBorder="1" applyAlignment="1">
      <alignment vertical="top"/>
    </xf>
    <xf numFmtId="0" fontId="6" fillId="0" borderId="1" xfId="1" applyFont="1" applyBorder="1" applyAlignment="1">
      <alignment horizontal="center" vertical="justify"/>
    </xf>
    <xf numFmtId="0" fontId="9" fillId="0" borderId="1" xfId="1" applyFont="1" applyBorder="1" applyAlignment="1">
      <alignment horizontal="center" vertical="justify"/>
    </xf>
    <xf numFmtId="2" fontId="6" fillId="0" borderId="1" xfId="1" applyNumberFormat="1" applyFont="1" applyBorder="1" applyAlignment="1">
      <alignment horizontal="left" vertical="center" wrapText="1"/>
    </xf>
    <xf numFmtId="49" fontId="6" fillId="0" borderId="1" xfId="1" applyNumberFormat="1" applyFont="1" applyBorder="1" applyAlignment="1">
      <alignment horizontal="left" vertical="center" wrapText="1"/>
    </xf>
    <xf numFmtId="49" fontId="6" fillId="3" borderId="1" xfId="1" applyNumberFormat="1" applyFont="1" applyFill="1" applyBorder="1" applyAlignment="1">
      <alignment horizontal="left" vertical="center" wrapText="1"/>
    </xf>
    <xf numFmtId="164" fontId="6" fillId="0" borderId="1" xfId="1" applyNumberFormat="1" applyFont="1" applyBorder="1" applyAlignment="1">
      <alignment horizontal="right" vertical="center" wrapText="1"/>
    </xf>
    <xf numFmtId="164" fontId="6" fillId="3" borderId="1" xfId="1" applyNumberFormat="1" applyFont="1" applyFill="1" applyBorder="1" applyAlignment="1">
      <alignment horizontal="right" vertical="center" shrinkToFit="1"/>
    </xf>
    <xf numFmtId="49" fontId="6" fillId="0" borderId="1" xfId="1" applyNumberFormat="1" applyFont="1" applyFill="1" applyBorder="1" applyAlignment="1">
      <alignment horizontal="left" vertical="center" wrapText="1"/>
    </xf>
    <xf numFmtId="0" fontId="6" fillId="4" borderId="8" xfId="1" quotePrefix="1" applyFont="1" applyFill="1" applyBorder="1" applyAlignment="1">
      <alignment vertical="center" wrapText="1"/>
    </xf>
    <xf numFmtId="0" fontId="9" fillId="3" borderId="1" xfId="1" applyNumberFormat="1" applyFont="1" applyFill="1" applyBorder="1" applyAlignment="1">
      <alignment horizontal="left" vertical="top" wrapText="1"/>
    </xf>
    <xf numFmtId="0" fontId="6" fillId="3" borderId="1" xfId="1" applyNumberFormat="1" applyFont="1" applyFill="1" applyBorder="1" applyAlignment="1">
      <alignment horizontal="left" vertical="top" wrapText="1"/>
    </xf>
    <xf numFmtId="165" fontId="10" fillId="3" borderId="1" xfId="1" quotePrefix="1" applyNumberFormat="1" applyFont="1" applyFill="1" applyBorder="1" applyAlignment="1">
      <alignment horizontal="left" vertical="top" wrapText="1"/>
    </xf>
    <xf numFmtId="0" fontId="6" fillId="3" borderId="1" xfId="1" applyFont="1" applyFill="1" applyBorder="1" applyAlignment="1">
      <alignment horizontal="left" vertical="top" wrapText="1"/>
    </xf>
    <xf numFmtId="0" fontId="6" fillId="4" borderId="2" xfId="1" applyFont="1" applyFill="1" applyBorder="1" applyAlignment="1">
      <alignment vertical="center" wrapText="1"/>
    </xf>
    <xf numFmtId="0" fontId="6" fillId="4" borderId="2" xfId="1" quotePrefix="1" applyFont="1" applyFill="1" applyBorder="1" applyAlignment="1">
      <alignment vertical="center" wrapText="1"/>
    </xf>
    <xf numFmtId="0" fontId="6" fillId="4" borderId="0" xfId="1" applyFont="1" applyFill="1" applyBorder="1" applyAlignment="1">
      <alignment vertical="center" wrapText="1"/>
    </xf>
    <xf numFmtId="0" fontId="4" fillId="3" borderId="1" xfId="1" applyNumberFormat="1" applyFont="1" applyFill="1" applyBorder="1" applyAlignment="1">
      <alignment horizontal="left" vertical="top" wrapText="1"/>
    </xf>
    <xf numFmtId="49" fontId="4" fillId="2" borderId="1" xfId="1" applyNumberFormat="1" applyFont="1" applyFill="1" applyBorder="1" applyAlignment="1">
      <alignment horizontal="left" vertical="top" shrinkToFit="1"/>
    </xf>
    <xf numFmtId="0" fontId="4" fillId="0" borderId="1" xfId="1" applyFont="1" applyBorder="1" applyAlignment="1">
      <alignment horizontal="center" vertical="justify"/>
    </xf>
    <xf numFmtId="49" fontId="4" fillId="2" borderId="1" xfId="1" applyNumberFormat="1" applyFont="1" applyFill="1" applyBorder="1" applyAlignment="1">
      <alignment horizontal="center" vertical="justify" shrinkToFit="1"/>
    </xf>
    <xf numFmtId="165" fontId="11" fillId="3" borderId="1" xfId="1" quotePrefix="1" applyNumberFormat="1" applyFont="1" applyFill="1" applyBorder="1" applyAlignment="1">
      <alignment horizontal="left" vertical="top" wrapText="1"/>
    </xf>
    <xf numFmtId="49" fontId="8" fillId="2" borderId="1" xfId="1" applyNumberFormat="1" applyFont="1" applyFill="1" applyBorder="1" applyAlignment="1">
      <alignment horizontal="left" vertical="center"/>
    </xf>
    <xf numFmtId="49" fontId="3" fillId="0" borderId="1" xfId="1" applyNumberFormat="1" applyFont="1" applyBorder="1" applyAlignment="1">
      <alignment horizontal="left" vertical="center"/>
    </xf>
    <xf numFmtId="49" fontId="3" fillId="2" borderId="1" xfId="1" applyNumberFormat="1" applyFont="1" applyFill="1" applyBorder="1" applyAlignment="1">
      <alignment horizontal="left" vertical="center"/>
    </xf>
    <xf numFmtId="166" fontId="8" fillId="0" borderId="1" xfId="1" applyNumberFormat="1" applyFont="1" applyBorder="1" applyAlignment="1">
      <alignment horizontal="right" vertical="center" wrapText="1"/>
    </xf>
    <xf numFmtId="165" fontId="12" fillId="3" borderId="1" xfId="1" quotePrefix="1" applyNumberFormat="1" applyFont="1" applyFill="1" applyBorder="1" applyAlignment="1">
      <alignment horizontal="left" vertical="top" wrapText="1"/>
    </xf>
    <xf numFmtId="49" fontId="13" fillId="0" borderId="1" xfId="1" applyNumberFormat="1" applyFont="1" applyBorder="1" applyAlignment="1">
      <alignment horizontal="left" vertical="center"/>
    </xf>
    <xf numFmtId="49" fontId="13" fillId="2" borderId="1" xfId="1" applyNumberFormat="1" applyFont="1" applyFill="1" applyBorder="1" applyAlignment="1">
      <alignment horizontal="left" vertical="center"/>
    </xf>
    <xf numFmtId="164" fontId="8" fillId="0" borderId="1" xfId="1" applyNumberFormat="1" applyFont="1" applyBorder="1" applyAlignment="1">
      <alignment vertical="top"/>
    </xf>
    <xf numFmtId="164" fontId="4" fillId="0" borderId="1" xfId="1" applyNumberFormat="1" applyFont="1" applyBorder="1" applyAlignment="1">
      <alignment horizontal="right" vertical="center" wrapText="1"/>
    </xf>
    <xf numFmtId="164" fontId="6" fillId="0" borderId="1" xfId="1" applyNumberFormat="1" applyFont="1" applyFill="1" applyBorder="1" applyAlignment="1">
      <alignment horizontal="right" vertical="center" shrinkToFit="1"/>
    </xf>
    <xf numFmtId="0" fontId="6" fillId="2" borderId="3" xfId="1" applyFont="1" applyFill="1" applyBorder="1" applyAlignment="1">
      <alignment horizontal="center" vertical="center"/>
    </xf>
    <xf numFmtId="0" fontId="6" fillId="2" borderId="4" xfId="1" applyFont="1" applyFill="1" applyBorder="1" applyAlignment="1">
      <alignment horizontal="center" vertical="center"/>
    </xf>
    <xf numFmtId="0" fontId="7" fillId="2" borderId="5" xfId="1" applyFont="1" applyFill="1" applyBorder="1" applyAlignment="1">
      <alignment horizontal="center" vertical="center" wrapText="1"/>
    </xf>
    <xf numFmtId="0" fontId="6" fillId="0" borderId="6" xfId="1" applyFont="1" applyBorder="1" applyAlignment="1">
      <alignment horizontal="center" vertical="center" wrapText="1"/>
    </xf>
    <xf numFmtId="0" fontId="6" fillId="0" borderId="7" xfId="1" applyFont="1" applyBorder="1" applyAlignment="1">
      <alignment horizontal="center" vertical="center" wrapText="1"/>
    </xf>
    <xf numFmtId="0" fontId="6" fillId="0" borderId="3" xfId="1" applyFont="1" applyFill="1" applyBorder="1" applyAlignment="1">
      <alignment horizontal="center" vertical="top" wrapText="1"/>
    </xf>
    <xf numFmtId="0" fontId="6" fillId="0" borderId="4" xfId="1" applyFont="1" applyFill="1" applyBorder="1" applyAlignment="1">
      <alignment horizontal="center" vertical="top" wrapText="1"/>
    </xf>
    <xf numFmtId="0" fontId="13" fillId="0" borderId="0" xfId="1" applyFont="1" applyAlignment="1">
      <alignment horizontal="right"/>
    </xf>
    <xf numFmtId="0" fontId="4" fillId="2" borderId="0" xfId="1" applyFont="1" applyFill="1" applyAlignment="1">
      <alignment horizontal="center" vertical="top" wrapText="1"/>
    </xf>
    <xf numFmtId="0" fontId="14" fillId="0" borderId="0" xfId="0" applyFont="1" applyAlignment="1">
      <alignment horizontal="right"/>
    </xf>
    <xf numFmtId="0" fontId="0" fillId="0" borderId="0" xfId="0" applyAlignment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4"/>
  <sheetViews>
    <sheetView tabSelected="1" workbookViewId="0">
      <selection activeCell="J15" sqref="J15"/>
    </sheetView>
  </sheetViews>
  <sheetFormatPr defaultRowHeight="14.4" x14ac:dyDescent="0.3"/>
  <cols>
    <col min="1" max="1" width="49.33203125" customWidth="1"/>
    <col min="2" max="2" width="10.6640625" customWidth="1"/>
    <col min="3" max="3" width="6.44140625" customWidth="1"/>
    <col min="4" max="4" width="5.6640625" customWidth="1"/>
    <col min="5" max="5" width="7.44140625" customWidth="1"/>
    <col min="6" max="6" width="15.6640625" customWidth="1"/>
  </cols>
  <sheetData>
    <row r="1" spans="1:6" ht="15.6" x14ac:dyDescent="0.3">
      <c r="A1" s="1"/>
      <c r="B1" s="1"/>
      <c r="C1" s="63" t="s">
        <v>156</v>
      </c>
      <c r="D1" s="63"/>
      <c r="E1" s="63"/>
      <c r="F1" s="63"/>
    </row>
    <row r="2" spans="1:6" ht="15.6" x14ac:dyDescent="0.3">
      <c r="A2" s="1"/>
      <c r="B2" s="63" t="s">
        <v>130</v>
      </c>
      <c r="C2" s="66"/>
      <c r="D2" s="66"/>
      <c r="E2" s="66"/>
      <c r="F2" s="66"/>
    </row>
    <row r="3" spans="1:6" ht="15.6" x14ac:dyDescent="0.3">
      <c r="A3" s="1"/>
      <c r="B3" s="1"/>
      <c r="C3" s="63" t="s">
        <v>140</v>
      </c>
      <c r="D3" s="65"/>
      <c r="E3" s="65"/>
      <c r="F3" s="65"/>
    </row>
    <row r="4" spans="1:6" ht="13.95" customHeight="1" x14ac:dyDescent="0.3">
      <c r="A4" s="1"/>
      <c r="B4" s="1"/>
      <c r="C4" s="63" t="s">
        <v>155</v>
      </c>
      <c r="D4" s="63"/>
      <c r="E4" s="63"/>
      <c r="F4" s="63"/>
    </row>
    <row r="5" spans="1:6" hidden="1" x14ac:dyDescent="0.3">
      <c r="A5" s="1"/>
      <c r="B5" s="1"/>
      <c r="C5" s="6"/>
      <c r="D5" s="6"/>
      <c r="E5" s="6"/>
      <c r="F5" s="7"/>
    </row>
    <row r="6" spans="1:6" ht="74.400000000000006" customHeight="1" x14ac:dyDescent="0.3">
      <c r="A6" s="64" t="s">
        <v>146</v>
      </c>
      <c r="B6" s="64"/>
      <c r="C6" s="64"/>
      <c r="D6" s="64"/>
      <c r="E6" s="64"/>
      <c r="F6" s="64"/>
    </row>
    <row r="7" spans="1:6" x14ac:dyDescent="0.3">
      <c r="A7" s="9"/>
      <c r="B7" s="9"/>
      <c r="C7" s="9"/>
      <c r="D7" s="9"/>
      <c r="E7" s="9"/>
      <c r="F7" s="10" t="s">
        <v>0</v>
      </c>
    </row>
    <row r="8" spans="1:6" x14ac:dyDescent="0.3">
      <c r="A8" s="56" t="s">
        <v>1</v>
      </c>
      <c r="B8" s="58" t="s">
        <v>2</v>
      </c>
      <c r="C8" s="59"/>
      <c r="D8" s="59"/>
      <c r="E8" s="60"/>
      <c r="F8" s="61" t="s">
        <v>147</v>
      </c>
    </row>
    <row r="9" spans="1:6" ht="10.199999999999999" customHeight="1" x14ac:dyDescent="0.3">
      <c r="A9" s="57"/>
      <c r="B9" s="11" t="s">
        <v>3</v>
      </c>
      <c r="C9" s="11" t="s">
        <v>4</v>
      </c>
      <c r="D9" s="11" t="s">
        <v>5</v>
      </c>
      <c r="E9" s="11" t="s">
        <v>6</v>
      </c>
      <c r="F9" s="62"/>
    </row>
    <row r="10" spans="1:6" ht="1.5" hidden="1" customHeight="1" x14ac:dyDescent="0.3">
      <c r="A10" s="12" t="s">
        <v>7</v>
      </c>
      <c r="B10" s="12"/>
      <c r="C10" s="12"/>
      <c r="D10" s="12"/>
      <c r="E10" s="12"/>
      <c r="F10" s="13"/>
    </row>
    <row r="11" spans="1:6" ht="81" hidden="1" customHeight="1" x14ac:dyDescent="0.3">
      <c r="A11" s="34" t="s">
        <v>116</v>
      </c>
      <c r="B11" s="14" t="s">
        <v>8</v>
      </c>
      <c r="C11" s="15"/>
      <c r="D11" s="16"/>
      <c r="E11" s="16"/>
      <c r="F11" s="13">
        <f>SUM(F12)</f>
        <v>0</v>
      </c>
    </row>
    <row r="12" spans="1:6" ht="69" hidden="1" customHeight="1" x14ac:dyDescent="0.3">
      <c r="A12" s="35" t="s">
        <v>137</v>
      </c>
      <c r="B12" s="17" t="s">
        <v>9</v>
      </c>
      <c r="C12" s="18"/>
      <c r="D12" s="19"/>
      <c r="E12" s="19"/>
      <c r="F12" s="20">
        <v>0</v>
      </c>
    </row>
    <row r="13" spans="1:6" ht="39.6" hidden="1" customHeight="1" x14ac:dyDescent="0.3">
      <c r="A13" s="35" t="s">
        <v>10</v>
      </c>
      <c r="B13" s="5" t="s">
        <v>11</v>
      </c>
      <c r="C13" s="18">
        <v>200</v>
      </c>
      <c r="D13" s="19" t="s">
        <v>12</v>
      </c>
      <c r="E13" s="19" t="s">
        <v>36</v>
      </c>
      <c r="F13" s="2">
        <v>0</v>
      </c>
    </row>
    <row r="14" spans="1:6" ht="40.200000000000003" hidden="1" customHeight="1" x14ac:dyDescent="0.3">
      <c r="A14" s="35" t="s">
        <v>14</v>
      </c>
      <c r="B14" s="5" t="s">
        <v>15</v>
      </c>
      <c r="C14" s="19" t="s">
        <v>16</v>
      </c>
      <c r="D14" s="19" t="s">
        <v>12</v>
      </c>
      <c r="E14" s="19" t="s">
        <v>36</v>
      </c>
      <c r="F14" s="20">
        <v>0</v>
      </c>
    </row>
    <row r="15" spans="1:6" ht="39.75" customHeight="1" x14ac:dyDescent="0.3">
      <c r="A15" s="34" t="s">
        <v>115</v>
      </c>
      <c r="B15" s="14" t="s">
        <v>12</v>
      </c>
      <c r="C15" s="21"/>
      <c r="D15" s="21"/>
      <c r="E15" s="21"/>
      <c r="F15" s="22">
        <f>SUM(F16)</f>
        <v>3967.4</v>
      </c>
    </row>
    <row r="16" spans="1:6" ht="144.6" customHeight="1" x14ac:dyDescent="0.3">
      <c r="A16" s="35" t="s">
        <v>17</v>
      </c>
      <c r="B16" s="17" t="s">
        <v>18</v>
      </c>
      <c r="C16" s="19"/>
      <c r="D16" s="19"/>
      <c r="E16" s="19"/>
      <c r="F16" s="20">
        <f>SUM(F17,F18,F19,F20,F21,F22,F23,F24)</f>
        <v>3967.4</v>
      </c>
    </row>
    <row r="17" spans="1:6" ht="25.8" customHeight="1" x14ac:dyDescent="0.3">
      <c r="A17" s="35" t="s">
        <v>20</v>
      </c>
      <c r="B17" s="17" t="s">
        <v>21</v>
      </c>
      <c r="C17" s="23" t="s">
        <v>16</v>
      </c>
      <c r="D17" s="23" t="s">
        <v>19</v>
      </c>
      <c r="E17" s="23" t="s">
        <v>12</v>
      </c>
      <c r="F17" s="24">
        <v>500</v>
      </c>
    </row>
    <row r="18" spans="1:6" ht="27" customHeight="1" x14ac:dyDescent="0.3">
      <c r="A18" s="35" t="s">
        <v>141</v>
      </c>
      <c r="B18" s="17" t="s">
        <v>23</v>
      </c>
      <c r="C18" s="25">
        <v>200</v>
      </c>
      <c r="D18" s="19" t="s">
        <v>19</v>
      </c>
      <c r="E18" s="19" t="s">
        <v>12</v>
      </c>
      <c r="F18" s="24">
        <v>240</v>
      </c>
    </row>
    <row r="19" spans="1:6" ht="1.2" hidden="1" customHeight="1" x14ac:dyDescent="0.3">
      <c r="A19" s="35" t="s">
        <v>22</v>
      </c>
      <c r="B19" s="17" t="s">
        <v>23</v>
      </c>
      <c r="C19" s="25">
        <v>800</v>
      </c>
      <c r="D19" s="19" t="s">
        <v>19</v>
      </c>
      <c r="E19" s="19" t="s">
        <v>12</v>
      </c>
      <c r="F19" s="24"/>
    </row>
    <row r="20" spans="1:6" ht="40.200000000000003" customHeight="1" x14ac:dyDescent="0.3">
      <c r="A20" s="35" t="s">
        <v>24</v>
      </c>
      <c r="B20" s="17" t="s">
        <v>25</v>
      </c>
      <c r="C20" s="25">
        <v>200</v>
      </c>
      <c r="D20" s="19" t="s">
        <v>19</v>
      </c>
      <c r="E20" s="19" t="s">
        <v>12</v>
      </c>
      <c r="F20" s="24">
        <v>939</v>
      </c>
    </row>
    <row r="21" spans="1:6" ht="13.8" customHeight="1" x14ac:dyDescent="0.3">
      <c r="A21" s="35" t="s">
        <v>150</v>
      </c>
      <c r="B21" s="17" t="s">
        <v>25</v>
      </c>
      <c r="C21" s="25">
        <v>800</v>
      </c>
      <c r="D21" s="19" t="s">
        <v>19</v>
      </c>
      <c r="E21" s="19" t="s">
        <v>12</v>
      </c>
      <c r="F21" s="24">
        <v>10</v>
      </c>
    </row>
    <row r="22" spans="1:6" ht="18.600000000000001" customHeight="1" x14ac:dyDescent="0.3">
      <c r="A22" s="35" t="s">
        <v>135</v>
      </c>
      <c r="B22" s="17" t="s">
        <v>134</v>
      </c>
      <c r="C22" s="25">
        <v>500</v>
      </c>
      <c r="D22" s="19" t="s">
        <v>19</v>
      </c>
      <c r="E22" s="19" t="s">
        <v>8</v>
      </c>
      <c r="F22" s="24">
        <v>23</v>
      </c>
    </row>
    <row r="23" spans="1:6" ht="25.2" hidden="1" customHeight="1" x14ac:dyDescent="0.3">
      <c r="A23" s="35" t="s">
        <v>131</v>
      </c>
      <c r="B23" s="17" t="s">
        <v>132</v>
      </c>
      <c r="C23" s="25">
        <v>200</v>
      </c>
      <c r="D23" s="19" t="s">
        <v>19</v>
      </c>
      <c r="E23" s="19" t="s">
        <v>12</v>
      </c>
      <c r="F23" s="24">
        <v>0</v>
      </c>
    </row>
    <row r="24" spans="1:6" ht="39" customHeight="1" x14ac:dyDescent="0.3">
      <c r="A24" s="35" t="s">
        <v>148</v>
      </c>
      <c r="B24" s="17" t="s">
        <v>149</v>
      </c>
      <c r="C24" s="25">
        <v>200</v>
      </c>
      <c r="D24" s="19" t="s">
        <v>19</v>
      </c>
      <c r="E24" s="19" t="s">
        <v>12</v>
      </c>
      <c r="F24" s="24">
        <v>2255.4</v>
      </c>
    </row>
    <row r="25" spans="1:6" ht="28.8" customHeight="1" x14ac:dyDescent="0.3">
      <c r="A25" s="34" t="s">
        <v>117</v>
      </c>
      <c r="B25" s="17" t="s">
        <v>36</v>
      </c>
      <c r="C25" s="25"/>
      <c r="D25" s="19"/>
      <c r="E25" s="19"/>
      <c r="F25" s="13">
        <f>SUM(F26)</f>
        <v>4735.2</v>
      </c>
    </row>
    <row r="26" spans="1:6" ht="30.6" customHeight="1" x14ac:dyDescent="0.3">
      <c r="A26" s="35" t="s">
        <v>118</v>
      </c>
      <c r="B26" s="17" t="s">
        <v>119</v>
      </c>
      <c r="C26" s="25"/>
      <c r="D26" s="19"/>
      <c r="E26" s="19"/>
      <c r="F26" s="24">
        <f>SUM(F27,F28,F29)</f>
        <v>4735.2</v>
      </c>
    </row>
    <row r="27" spans="1:6" ht="41.4" customHeight="1" x14ac:dyDescent="0.3">
      <c r="A27" s="35" t="s">
        <v>112</v>
      </c>
      <c r="B27" s="17" t="s">
        <v>120</v>
      </c>
      <c r="C27" s="25">
        <v>200</v>
      </c>
      <c r="D27" s="19" t="s">
        <v>19</v>
      </c>
      <c r="E27" s="19" t="s">
        <v>12</v>
      </c>
      <c r="F27" s="24">
        <v>60</v>
      </c>
    </row>
    <row r="28" spans="1:6" ht="30.6" hidden="1" customHeight="1" x14ac:dyDescent="0.3">
      <c r="A28" s="35" t="s">
        <v>112</v>
      </c>
      <c r="B28" s="17" t="s">
        <v>136</v>
      </c>
      <c r="C28" s="25">
        <v>200</v>
      </c>
      <c r="D28" s="19" t="s">
        <v>19</v>
      </c>
      <c r="E28" s="19" t="s">
        <v>12</v>
      </c>
      <c r="F28" s="24">
        <v>0</v>
      </c>
    </row>
    <row r="29" spans="1:6" ht="52.8" customHeight="1" x14ac:dyDescent="0.3">
      <c r="A29" s="35" t="s">
        <v>129</v>
      </c>
      <c r="B29" s="17" t="s">
        <v>133</v>
      </c>
      <c r="C29" s="25">
        <v>200</v>
      </c>
      <c r="D29" s="19" t="s">
        <v>19</v>
      </c>
      <c r="E29" s="19" t="s">
        <v>12</v>
      </c>
      <c r="F29" s="24">
        <v>4675.2</v>
      </c>
    </row>
    <row r="30" spans="1:6" ht="30.6" customHeight="1" x14ac:dyDescent="0.3">
      <c r="A30" s="34" t="s">
        <v>102</v>
      </c>
      <c r="B30" s="14" t="s">
        <v>19</v>
      </c>
      <c r="C30" s="26"/>
      <c r="D30" s="21"/>
      <c r="E30" s="21"/>
      <c r="F30" s="13">
        <f>SUM(F31)</f>
        <v>4733</v>
      </c>
    </row>
    <row r="31" spans="1:6" ht="28.5" customHeight="1" x14ac:dyDescent="0.3">
      <c r="A31" s="35" t="s">
        <v>26</v>
      </c>
      <c r="B31" s="17" t="s">
        <v>27</v>
      </c>
      <c r="C31" s="25"/>
      <c r="D31" s="19"/>
      <c r="E31" s="19"/>
      <c r="F31" s="24">
        <f>SUM(F32,F33)</f>
        <v>4733</v>
      </c>
    </row>
    <row r="32" spans="1:6" ht="54.6" customHeight="1" x14ac:dyDescent="0.3">
      <c r="A32" s="35" t="s">
        <v>28</v>
      </c>
      <c r="B32" s="17" t="s">
        <v>29</v>
      </c>
      <c r="C32" s="25">
        <v>600</v>
      </c>
      <c r="D32" s="19" t="s">
        <v>30</v>
      </c>
      <c r="E32" s="19" t="s">
        <v>31</v>
      </c>
      <c r="F32" s="24">
        <v>3957.5</v>
      </c>
    </row>
    <row r="33" spans="1:6" ht="43.2" customHeight="1" x14ac:dyDescent="0.3">
      <c r="A33" s="35" t="s">
        <v>135</v>
      </c>
      <c r="B33" s="17" t="s">
        <v>154</v>
      </c>
      <c r="C33" s="25">
        <v>540</v>
      </c>
      <c r="D33" s="19" t="s">
        <v>30</v>
      </c>
      <c r="E33" s="19" t="s">
        <v>31</v>
      </c>
      <c r="F33" s="24">
        <v>775.5</v>
      </c>
    </row>
    <row r="34" spans="1:6" ht="57" customHeight="1" x14ac:dyDescent="0.3">
      <c r="A34" s="34" t="s">
        <v>124</v>
      </c>
      <c r="B34" s="17" t="s">
        <v>44</v>
      </c>
      <c r="C34" s="25"/>
      <c r="D34" s="19"/>
      <c r="E34" s="19"/>
      <c r="F34" s="13">
        <f>SUM(F35)</f>
        <v>1250</v>
      </c>
    </row>
    <row r="35" spans="1:6" ht="24.6" customHeight="1" x14ac:dyDescent="0.3">
      <c r="A35" s="35" t="s">
        <v>125</v>
      </c>
      <c r="B35" s="17" t="s">
        <v>126</v>
      </c>
      <c r="C35" s="25"/>
      <c r="D35" s="19"/>
      <c r="E35" s="19"/>
      <c r="F35" s="24">
        <f>SUM(F42,F36)</f>
        <v>1250</v>
      </c>
    </row>
    <row r="36" spans="1:6" ht="56.4" customHeight="1" x14ac:dyDescent="0.3">
      <c r="A36" s="35" t="s">
        <v>127</v>
      </c>
      <c r="B36" s="17" t="s">
        <v>128</v>
      </c>
      <c r="C36" s="25">
        <v>244</v>
      </c>
      <c r="D36" s="19" t="s">
        <v>19</v>
      </c>
      <c r="E36" s="19" t="s">
        <v>12</v>
      </c>
      <c r="F36" s="24">
        <v>150</v>
      </c>
    </row>
    <row r="37" spans="1:6" ht="34.200000000000003" hidden="1" customHeight="1" x14ac:dyDescent="0.3">
      <c r="A37" s="35"/>
      <c r="B37" s="17"/>
      <c r="C37" s="25"/>
      <c r="D37" s="19"/>
      <c r="E37" s="19"/>
      <c r="F37" s="24"/>
    </row>
    <row r="38" spans="1:6" ht="33.6" hidden="1" customHeight="1" x14ac:dyDescent="0.3">
      <c r="A38" s="34" t="s">
        <v>71</v>
      </c>
      <c r="B38" s="14" t="s">
        <v>51</v>
      </c>
      <c r="C38" s="25"/>
      <c r="D38" s="19"/>
      <c r="E38" s="19"/>
      <c r="F38" s="13">
        <v>0</v>
      </c>
    </row>
    <row r="39" spans="1:6" ht="28.8" hidden="1" customHeight="1" x14ac:dyDescent="0.3">
      <c r="A39" s="35" t="s">
        <v>86</v>
      </c>
      <c r="B39" s="17" t="s">
        <v>72</v>
      </c>
      <c r="C39" s="25"/>
      <c r="D39" s="19"/>
      <c r="E39" s="19"/>
      <c r="F39" s="24">
        <v>0</v>
      </c>
    </row>
    <row r="40" spans="1:6" ht="24.6" hidden="1" customHeight="1" x14ac:dyDescent="0.3">
      <c r="A40" s="35" t="s">
        <v>73</v>
      </c>
      <c r="B40" s="17" t="s">
        <v>110</v>
      </c>
      <c r="C40" s="25">
        <v>200</v>
      </c>
      <c r="D40" s="19" t="s">
        <v>19</v>
      </c>
      <c r="E40" s="19" t="s">
        <v>12</v>
      </c>
      <c r="F40" s="24">
        <v>0</v>
      </c>
    </row>
    <row r="41" spans="1:6" ht="36" hidden="1" customHeight="1" x14ac:dyDescent="0.3">
      <c r="A41" s="35" t="s">
        <v>74</v>
      </c>
      <c r="B41" s="17" t="s">
        <v>111</v>
      </c>
      <c r="C41" s="25">
        <v>200</v>
      </c>
      <c r="D41" s="19" t="s">
        <v>19</v>
      </c>
      <c r="E41" s="19" t="s">
        <v>12</v>
      </c>
      <c r="F41" s="24">
        <v>0</v>
      </c>
    </row>
    <row r="42" spans="1:6" ht="28.8" customHeight="1" x14ac:dyDescent="0.3">
      <c r="A42" s="35" t="s">
        <v>103</v>
      </c>
      <c r="B42" s="17" t="s">
        <v>138</v>
      </c>
      <c r="C42" s="25">
        <v>247</v>
      </c>
      <c r="D42" s="19" t="s">
        <v>19</v>
      </c>
      <c r="E42" s="19" t="s">
        <v>12</v>
      </c>
      <c r="F42" s="24">
        <v>1100</v>
      </c>
    </row>
    <row r="43" spans="1:6" ht="28.2" customHeight="1" x14ac:dyDescent="0.3">
      <c r="A43" s="34" t="s">
        <v>121</v>
      </c>
      <c r="B43" s="14" t="s">
        <v>32</v>
      </c>
      <c r="C43" s="25"/>
      <c r="D43" s="19"/>
      <c r="E43" s="19"/>
      <c r="F43" s="13">
        <f>SUM(F44)</f>
        <v>570</v>
      </c>
    </row>
    <row r="44" spans="1:6" ht="17.399999999999999" customHeight="1" x14ac:dyDescent="0.3">
      <c r="A44" s="35" t="s">
        <v>87</v>
      </c>
      <c r="B44" s="17" t="s">
        <v>33</v>
      </c>
      <c r="C44" s="25"/>
      <c r="D44" s="19"/>
      <c r="E44" s="19"/>
      <c r="F44" s="24">
        <f>SUM(F45,F46)</f>
        <v>570</v>
      </c>
    </row>
    <row r="45" spans="1:6" ht="40.200000000000003" customHeight="1" x14ac:dyDescent="0.3">
      <c r="A45" s="35" t="s">
        <v>34</v>
      </c>
      <c r="B45" s="17" t="s">
        <v>35</v>
      </c>
      <c r="C45" s="25">
        <v>300</v>
      </c>
      <c r="D45" s="19" t="s">
        <v>36</v>
      </c>
      <c r="E45" s="19" t="s">
        <v>31</v>
      </c>
      <c r="F45" s="24">
        <v>370</v>
      </c>
    </row>
    <row r="46" spans="1:6" ht="43.2" customHeight="1" x14ac:dyDescent="0.3">
      <c r="A46" s="35" t="s">
        <v>37</v>
      </c>
      <c r="B46" s="17" t="s">
        <v>38</v>
      </c>
      <c r="C46" s="25">
        <v>300</v>
      </c>
      <c r="D46" s="19" t="s">
        <v>36</v>
      </c>
      <c r="E46" s="19" t="s">
        <v>12</v>
      </c>
      <c r="F46" s="24">
        <v>200</v>
      </c>
    </row>
    <row r="47" spans="1:6" ht="0.75" hidden="1" customHeight="1" x14ac:dyDescent="0.3">
      <c r="A47" s="35" t="s">
        <v>39</v>
      </c>
      <c r="B47" s="17" t="s">
        <v>40</v>
      </c>
      <c r="C47" s="25">
        <v>300</v>
      </c>
      <c r="D47" s="19" t="s">
        <v>36</v>
      </c>
      <c r="E47" s="19" t="s">
        <v>12</v>
      </c>
      <c r="F47" s="24">
        <v>0</v>
      </c>
    </row>
    <row r="48" spans="1:6" ht="40.200000000000003" customHeight="1" x14ac:dyDescent="0.3">
      <c r="A48" s="34" t="s">
        <v>101</v>
      </c>
      <c r="B48" s="17" t="s">
        <v>30</v>
      </c>
      <c r="C48" s="25"/>
      <c r="D48" s="19"/>
      <c r="E48" s="19"/>
      <c r="F48" s="13">
        <f>SUM(F49)</f>
        <v>30</v>
      </c>
    </row>
    <row r="49" spans="1:6" ht="26.4" customHeight="1" x14ac:dyDescent="0.3">
      <c r="A49" s="35" t="s">
        <v>88</v>
      </c>
      <c r="B49" s="17" t="s">
        <v>41</v>
      </c>
      <c r="C49" s="25"/>
      <c r="D49" s="19"/>
      <c r="E49" s="19"/>
      <c r="F49" s="24">
        <f>SUM(F50)</f>
        <v>30</v>
      </c>
    </row>
    <row r="50" spans="1:6" ht="40.200000000000003" customHeight="1" x14ac:dyDescent="0.3">
      <c r="A50" s="35" t="s">
        <v>42</v>
      </c>
      <c r="B50" s="17" t="s">
        <v>43</v>
      </c>
      <c r="C50" s="25">
        <v>200</v>
      </c>
      <c r="D50" s="19" t="s">
        <v>44</v>
      </c>
      <c r="E50" s="19" t="s">
        <v>31</v>
      </c>
      <c r="F50" s="24">
        <v>30</v>
      </c>
    </row>
    <row r="51" spans="1:6" ht="15" customHeight="1" x14ac:dyDescent="0.3">
      <c r="A51" s="41" t="s">
        <v>45</v>
      </c>
      <c r="B51" s="42"/>
      <c r="C51" s="43"/>
      <c r="D51" s="44"/>
      <c r="E51" s="44"/>
      <c r="F51" s="53">
        <f>SUM(F30,F15,F11,F43,F48,F38,F34,F25)</f>
        <v>15285.599999999999</v>
      </c>
    </row>
    <row r="52" spans="1:6" ht="27.6" x14ac:dyDescent="0.3">
      <c r="A52" s="45" t="s">
        <v>46</v>
      </c>
      <c r="B52" s="46" t="s">
        <v>47</v>
      </c>
      <c r="C52" s="47"/>
      <c r="D52" s="48"/>
      <c r="E52" s="48"/>
      <c r="F52" s="49">
        <f>SUM(F54+F55+F56+F57+F58+F59+F60+F61+F62+F63+F65+F67+F69+F70+F71+F72+F73+F75+F76+F80+F81+F82+F83+F84+F85+F86+F87+F66+F77+F74+F79+F64+F78+F68)</f>
        <v>14383.499999999998</v>
      </c>
    </row>
    <row r="53" spans="1:6" ht="31.2" x14ac:dyDescent="0.3">
      <c r="A53" s="50" t="s">
        <v>100</v>
      </c>
      <c r="B53" s="52"/>
      <c r="C53" s="51"/>
      <c r="D53" s="52"/>
      <c r="E53" s="52"/>
      <c r="F53" s="54">
        <f>SUM(F51,F52)</f>
        <v>29669.1</v>
      </c>
    </row>
    <row r="54" spans="1:6" ht="79.8" customHeight="1" x14ac:dyDescent="0.3">
      <c r="A54" s="36" t="s">
        <v>48</v>
      </c>
      <c r="B54" s="27" t="s">
        <v>49</v>
      </c>
      <c r="C54" s="28" t="s">
        <v>50</v>
      </c>
      <c r="D54" s="28" t="s">
        <v>31</v>
      </c>
      <c r="E54" s="28" t="s">
        <v>51</v>
      </c>
      <c r="F54" s="30">
        <v>1688</v>
      </c>
    </row>
    <row r="55" spans="1:6" ht="78.599999999999994" customHeight="1" x14ac:dyDescent="0.3">
      <c r="A55" s="37" t="s">
        <v>52</v>
      </c>
      <c r="B55" s="29" t="s">
        <v>53</v>
      </c>
      <c r="C55" s="28" t="s">
        <v>50</v>
      </c>
      <c r="D55" s="28" t="s">
        <v>31</v>
      </c>
      <c r="E55" s="28" t="s">
        <v>51</v>
      </c>
      <c r="F55" s="30">
        <v>1073</v>
      </c>
    </row>
    <row r="56" spans="1:6" ht="14.4" hidden="1" customHeight="1" x14ac:dyDescent="0.3">
      <c r="A56" s="37" t="s">
        <v>108</v>
      </c>
      <c r="B56" s="29" t="s">
        <v>109</v>
      </c>
      <c r="C56" s="28" t="s">
        <v>50</v>
      </c>
      <c r="D56" s="28" t="s">
        <v>31</v>
      </c>
      <c r="E56" s="28" t="s">
        <v>32</v>
      </c>
      <c r="F56" s="30">
        <v>0</v>
      </c>
    </row>
    <row r="57" spans="1:6" ht="40.799999999999997" customHeight="1" x14ac:dyDescent="0.3">
      <c r="A57" s="37" t="s">
        <v>144</v>
      </c>
      <c r="B57" s="29" t="s">
        <v>145</v>
      </c>
      <c r="C57" s="28" t="s">
        <v>50</v>
      </c>
      <c r="D57" s="28" t="s">
        <v>31</v>
      </c>
      <c r="E57" s="28" t="s">
        <v>51</v>
      </c>
      <c r="F57" s="30">
        <v>35</v>
      </c>
    </row>
    <row r="58" spans="1:6" ht="27" customHeight="1" x14ac:dyDescent="0.3">
      <c r="A58" s="37" t="s">
        <v>55</v>
      </c>
      <c r="B58" s="29" t="s">
        <v>56</v>
      </c>
      <c r="C58" s="28" t="s">
        <v>57</v>
      </c>
      <c r="D58" s="28" t="s">
        <v>31</v>
      </c>
      <c r="E58" s="28" t="s">
        <v>51</v>
      </c>
      <c r="F58" s="30">
        <v>85</v>
      </c>
    </row>
    <row r="59" spans="1:6" ht="29.4" customHeight="1" thickBot="1" x14ac:dyDescent="0.35">
      <c r="A59" s="38" t="s">
        <v>62</v>
      </c>
      <c r="B59" s="29" t="s">
        <v>63</v>
      </c>
      <c r="C59" s="29" t="s">
        <v>57</v>
      </c>
      <c r="D59" s="29" t="s">
        <v>31</v>
      </c>
      <c r="E59" s="29" t="s">
        <v>44</v>
      </c>
      <c r="F59" s="55">
        <v>50</v>
      </c>
    </row>
    <row r="60" spans="1:6" ht="22.8" hidden="1" customHeight="1" x14ac:dyDescent="0.3">
      <c r="A60" s="37" t="s">
        <v>93</v>
      </c>
      <c r="B60" s="29" t="s">
        <v>94</v>
      </c>
      <c r="C60" s="29" t="s">
        <v>16</v>
      </c>
      <c r="D60" s="29" t="s">
        <v>31</v>
      </c>
      <c r="E60" s="29" t="s">
        <v>61</v>
      </c>
      <c r="F60" s="31">
        <v>0</v>
      </c>
    </row>
    <row r="61" spans="1:6" ht="55.2" customHeight="1" x14ac:dyDescent="0.3">
      <c r="A61" s="37" t="s">
        <v>59</v>
      </c>
      <c r="B61" s="29" t="s">
        <v>60</v>
      </c>
      <c r="C61" s="29" t="s">
        <v>16</v>
      </c>
      <c r="D61" s="29" t="s">
        <v>31</v>
      </c>
      <c r="E61" s="29" t="s">
        <v>61</v>
      </c>
      <c r="F61" s="55">
        <v>190</v>
      </c>
    </row>
    <row r="62" spans="1:6" ht="53.25" hidden="1" customHeight="1" x14ac:dyDescent="0.3">
      <c r="A62" s="37" t="s">
        <v>68</v>
      </c>
      <c r="B62" s="29" t="s">
        <v>69</v>
      </c>
      <c r="C62" s="29" t="s">
        <v>70</v>
      </c>
      <c r="D62" s="29" t="s">
        <v>31</v>
      </c>
      <c r="E62" s="29" t="s">
        <v>61</v>
      </c>
      <c r="F62" s="31">
        <v>0</v>
      </c>
    </row>
    <row r="63" spans="1:6" ht="0.75" hidden="1" customHeight="1" x14ac:dyDescent="0.3">
      <c r="A63" s="37" t="s">
        <v>95</v>
      </c>
      <c r="B63" s="29" t="s">
        <v>96</v>
      </c>
      <c r="C63" s="29" t="s">
        <v>54</v>
      </c>
      <c r="D63" s="29" t="s">
        <v>31</v>
      </c>
      <c r="E63" s="29" t="s">
        <v>61</v>
      </c>
      <c r="F63" s="31">
        <v>0</v>
      </c>
    </row>
    <row r="64" spans="1:6" ht="31.5" hidden="1" customHeight="1" x14ac:dyDescent="0.3">
      <c r="A64" s="37" t="s">
        <v>95</v>
      </c>
      <c r="B64" s="29" t="s">
        <v>107</v>
      </c>
      <c r="C64" s="29" t="s">
        <v>54</v>
      </c>
      <c r="D64" s="29" t="s">
        <v>31</v>
      </c>
      <c r="E64" s="29" t="s">
        <v>61</v>
      </c>
      <c r="F64" s="31">
        <v>0</v>
      </c>
    </row>
    <row r="65" spans="1:6" ht="81.599999999999994" customHeight="1" thickBot="1" x14ac:dyDescent="0.35">
      <c r="A65" s="38" t="s">
        <v>64</v>
      </c>
      <c r="B65" s="32" t="s">
        <v>65</v>
      </c>
      <c r="C65" s="29" t="s">
        <v>50</v>
      </c>
      <c r="D65" s="29" t="s">
        <v>8</v>
      </c>
      <c r="E65" s="32" t="s">
        <v>12</v>
      </c>
      <c r="F65" s="31">
        <v>172.7</v>
      </c>
    </row>
    <row r="66" spans="1:6" ht="52.8" hidden="1" customHeight="1" thickBot="1" x14ac:dyDescent="0.35">
      <c r="A66" s="38" t="s">
        <v>122</v>
      </c>
      <c r="B66" s="32" t="s">
        <v>65</v>
      </c>
      <c r="C66" s="29" t="s">
        <v>16</v>
      </c>
      <c r="D66" s="29" t="s">
        <v>8</v>
      </c>
      <c r="E66" s="32" t="s">
        <v>12</v>
      </c>
      <c r="F66" s="31">
        <v>0</v>
      </c>
    </row>
    <row r="67" spans="1:6" ht="73.2" customHeight="1" thickBot="1" x14ac:dyDescent="0.35">
      <c r="A67" s="38" t="s">
        <v>66</v>
      </c>
      <c r="B67" s="32" t="s">
        <v>67</v>
      </c>
      <c r="C67" s="29" t="s">
        <v>16</v>
      </c>
      <c r="D67" s="29" t="s">
        <v>51</v>
      </c>
      <c r="E67" s="32" t="s">
        <v>13</v>
      </c>
      <c r="F67" s="31">
        <v>3200</v>
      </c>
    </row>
    <row r="68" spans="1:6" ht="39" customHeight="1" thickBot="1" x14ac:dyDescent="0.35">
      <c r="A68" s="38" t="s">
        <v>113</v>
      </c>
      <c r="B68" s="32" t="s">
        <v>114</v>
      </c>
      <c r="C68" s="29" t="s">
        <v>16</v>
      </c>
      <c r="D68" s="29" t="s">
        <v>51</v>
      </c>
      <c r="E68" s="32" t="s">
        <v>99</v>
      </c>
      <c r="F68" s="31">
        <v>25</v>
      </c>
    </row>
    <row r="69" spans="1:6" ht="42.75" customHeight="1" thickBot="1" x14ac:dyDescent="0.35">
      <c r="A69" s="38" t="s">
        <v>98</v>
      </c>
      <c r="B69" s="32" t="s">
        <v>97</v>
      </c>
      <c r="C69" s="29" t="s">
        <v>16</v>
      </c>
      <c r="D69" s="29" t="s">
        <v>19</v>
      </c>
      <c r="E69" s="32" t="s">
        <v>8</v>
      </c>
      <c r="F69" s="31">
        <v>150</v>
      </c>
    </row>
    <row r="70" spans="1:6" ht="57" customHeight="1" thickBot="1" x14ac:dyDescent="0.35">
      <c r="A70" s="38" t="s">
        <v>90</v>
      </c>
      <c r="B70" s="32" t="s">
        <v>77</v>
      </c>
      <c r="C70" s="29" t="s">
        <v>16</v>
      </c>
      <c r="D70" s="29" t="s">
        <v>19</v>
      </c>
      <c r="E70" s="32" t="s">
        <v>31</v>
      </c>
      <c r="F70" s="31">
        <v>100</v>
      </c>
    </row>
    <row r="71" spans="1:6" ht="27" hidden="1" customHeight="1" thickBot="1" x14ac:dyDescent="0.35">
      <c r="A71" s="38" t="s">
        <v>92</v>
      </c>
      <c r="B71" s="32" t="s">
        <v>75</v>
      </c>
      <c r="C71" s="29" t="s">
        <v>54</v>
      </c>
      <c r="D71" s="29" t="s">
        <v>19</v>
      </c>
      <c r="E71" s="32" t="s">
        <v>31</v>
      </c>
      <c r="F71" s="31">
        <v>0</v>
      </c>
    </row>
    <row r="72" spans="1:6" ht="42" customHeight="1" thickBot="1" x14ac:dyDescent="0.35">
      <c r="A72" s="38" t="s">
        <v>91</v>
      </c>
      <c r="B72" s="32" t="s">
        <v>75</v>
      </c>
      <c r="C72" s="29" t="s">
        <v>16</v>
      </c>
      <c r="D72" s="29" t="s">
        <v>19</v>
      </c>
      <c r="E72" s="32" t="s">
        <v>31</v>
      </c>
      <c r="F72" s="31">
        <v>10</v>
      </c>
    </row>
    <row r="73" spans="1:6" ht="40.200000000000003" hidden="1" thickBot="1" x14ac:dyDescent="0.35">
      <c r="A73" s="38" t="s">
        <v>89</v>
      </c>
      <c r="B73" s="32" t="s">
        <v>78</v>
      </c>
      <c r="C73" s="29" t="s">
        <v>16</v>
      </c>
      <c r="D73" s="29" t="s">
        <v>32</v>
      </c>
      <c r="E73" s="32" t="s">
        <v>32</v>
      </c>
      <c r="F73" s="31">
        <v>0</v>
      </c>
    </row>
    <row r="74" spans="1:6" ht="54.6" customHeight="1" thickBot="1" x14ac:dyDescent="0.35">
      <c r="A74" s="38" t="s">
        <v>104</v>
      </c>
      <c r="B74" s="32" t="s">
        <v>105</v>
      </c>
      <c r="C74" s="29" t="s">
        <v>16</v>
      </c>
      <c r="D74" s="29" t="s">
        <v>19</v>
      </c>
      <c r="E74" s="32" t="s">
        <v>12</v>
      </c>
      <c r="F74" s="31">
        <v>535.9</v>
      </c>
    </row>
    <row r="75" spans="1:6" ht="84" customHeight="1" thickBot="1" x14ac:dyDescent="0.35">
      <c r="A75" s="38" t="s">
        <v>139</v>
      </c>
      <c r="B75" s="32" t="s">
        <v>123</v>
      </c>
      <c r="C75" s="29" t="s">
        <v>54</v>
      </c>
      <c r="D75" s="29" t="s">
        <v>30</v>
      </c>
      <c r="E75" s="32" t="s">
        <v>31</v>
      </c>
      <c r="F75" s="31">
        <v>38.4</v>
      </c>
    </row>
    <row r="76" spans="1:6" ht="77.400000000000006" customHeight="1" thickBot="1" x14ac:dyDescent="0.35">
      <c r="A76" s="38" t="s">
        <v>81</v>
      </c>
      <c r="B76" s="32" t="s">
        <v>80</v>
      </c>
      <c r="C76" s="29" t="s">
        <v>79</v>
      </c>
      <c r="D76" s="29" t="s">
        <v>30</v>
      </c>
      <c r="E76" s="32" t="s">
        <v>31</v>
      </c>
      <c r="F76" s="31">
        <v>1096</v>
      </c>
    </row>
    <row r="77" spans="1:6" ht="43.8" customHeight="1" thickBot="1" x14ac:dyDescent="0.35">
      <c r="A77" s="38" t="s">
        <v>135</v>
      </c>
      <c r="B77" s="32" t="s">
        <v>153</v>
      </c>
      <c r="C77" s="29" t="s">
        <v>151</v>
      </c>
      <c r="D77" s="29" t="s">
        <v>30</v>
      </c>
      <c r="E77" s="32" t="s">
        <v>31</v>
      </c>
      <c r="F77" s="31">
        <v>19.5</v>
      </c>
    </row>
    <row r="78" spans="1:6" ht="37.799999999999997" customHeight="1" thickBot="1" x14ac:dyDescent="0.35">
      <c r="A78" s="38" t="s">
        <v>135</v>
      </c>
      <c r="B78" s="32" t="s">
        <v>152</v>
      </c>
      <c r="C78" s="29" t="s">
        <v>151</v>
      </c>
      <c r="D78" s="29" t="s">
        <v>30</v>
      </c>
      <c r="E78" s="32" t="s">
        <v>31</v>
      </c>
      <c r="F78" s="31">
        <v>897</v>
      </c>
    </row>
    <row r="79" spans="1:6" ht="44.4" customHeight="1" thickBot="1" x14ac:dyDescent="0.35">
      <c r="A79" s="38" t="s">
        <v>135</v>
      </c>
      <c r="B79" s="32" t="s">
        <v>106</v>
      </c>
      <c r="C79" s="29" t="s">
        <v>151</v>
      </c>
      <c r="D79" s="29" t="s">
        <v>30</v>
      </c>
      <c r="E79" s="32" t="s">
        <v>31</v>
      </c>
      <c r="F79" s="31">
        <v>0</v>
      </c>
    </row>
    <row r="80" spans="1:6" ht="86.4" customHeight="1" thickBot="1" x14ac:dyDescent="0.35">
      <c r="A80" s="39" t="s">
        <v>83</v>
      </c>
      <c r="B80" s="32" t="s">
        <v>82</v>
      </c>
      <c r="C80" s="29" t="s">
        <v>50</v>
      </c>
      <c r="D80" s="29" t="s">
        <v>30</v>
      </c>
      <c r="E80" s="32" t="s">
        <v>51</v>
      </c>
      <c r="F80" s="31">
        <v>3874</v>
      </c>
    </row>
    <row r="81" spans="1:6" ht="49.8" customHeight="1" thickBot="1" x14ac:dyDescent="0.35">
      <c r="A81" s="38" t="s">
        <v>76</v>
      </c>
      <c r="B81" s="32" t="s">
        <v>58</v>
      </c>
      <c r="C81" s="29" t="s">
        <v>16</v>
      </c>
      <c r="D81" s="29" t="s">
        <v>30</v>
      </c>
      <c r="E81" s="29" t="s">
        <v>51</v>
      </c>
      <c r="F81" s="31">
        <v>1134</v>
      </c>
    </row>
    <row r="82" spans="1:6" ht="22.2" hidden="1" customHeight="1" thickBot="1" x14ac:dyDescent="0.35">
      <c r="A82" s="38" t="s">
        <v>85</v>
      </c>
      <c r="B82" s="32" t="s">
        <v>84</v>
      </c>
      <c r="C82" s="32" t="s">
        <v>16</v>
      </c>
      <c r="D82" s="32" t="s">
        <v>30</v>
      </c>
      <c r="E82" s="32" t="s">
        <v>51</v>
      </c>
      <c r="F82" s="55">
        <v>0</v>
      </c>
    </row>
    <row r="83" spans="1:6" ht="30.6" hidden="1" customHeight="1" thickBot="1" x14ac:dyDescent="0.35">
      <c r="A83" s="38" t="s">
        <v>42</v>
      </c>
      <c r="B83" s="32" t="s">
        <v>43</v>
      </c>
      <c r="C83" s="32" t="s">
        <v>16</v>
      </c>
      <c r="D83" s="32" t="s">
        <v>44</v>
      </c>
      <c r="E83" s="32" t="s">
        <v>31</v>
      </c>
      <c r="F83" s="55">
        <v>0</v>
      </c>
    </row>
    <row r="84" spans="1:6" ht="40.799999999999997" customHeight="1" x14ac:dyDescent="0.3">
      <c r="A84" s="40" t="s">
        <v>89</v>
      </c>
      <c r="B84" s="32" t="s">
        <v>78</v>
      </c>
      <c r="C84" s="32" t="s">
        <v>16</v>
      </c>
      <c r="D84" s="32" t="s">
        <v>32</v>
      </c>
      <c r="E84" s="32" t="s">
        <v>32</v>
      </c>
      <c r="F84" s="55">
        <v>10</v>
      </c>
    </row>
    <row r="85" spans="1:6" ht="49.2" hidden="1" customHeight="1" x14ac:dyDescent="0.3">
      <c r="A85" s="33" t="s">
        <v>143</v>
      </c>
      <c r="B85" s="32" t="s">
        <v>142</v>
      </c>
      <c r="C85" s="32" t="s">
        <v>70</v>
      </c>
      <c r="D85" s="32" t="s">
        <v>36</v>
      </c>
      <c r="E85" s="32" t="s">
        <v>51</v>
      </c>
      <c r="F85" s="55"/>
    </row>
    <row r="86" spans="1:6" x14ac:dyDescent="0.3">
      <c r="A86" s="3"/>
      <c r="B86" s="3"/>
      <c r="C86" s="3"/>
      <c r="D86" s="3"/>
      <c r="E86" s="3"/>
      <c r="F86" s="8"/>
    </row>
    <row r="87" spans="1:6" x14ac:dyDescent="0.3">
      <c r="A87" s="3"/>
      <c r="B87" s="3"/>
      <c r="C87" s="3"/>
      <c r="D87" s="3"/>
      <c r="E87" s="3"/>
      <c r="F87" s="8"/>
    </row>
    <row r="88" spans="1:6" x14ac:dyDescent="0.3">
      <c r="A88" s="3"/>
      <c r="B88" s="3"/>
      <c r="C88" s="3"/>
      <c r="D88" s="3"/>
      <c r="E88" s="3"/>
      <c r="F88" s="4"/>
    </row>
    <row r="89" spans="1:6" x14ac:dyDescent="0.3">
      <c r="A89" s="3"/>
      <c r="B89" s="3"/>
      <c r="C89" s="3"/>
      <c r="D89" s="3"/>
      <c r="E89" s="3"/>
      <c r="F89" s="4"/>
    </row>
    <row r="90" spans="1:6" x14ac:dyDescent="0.3">
      <c r="A90" s="3"/>
      <c r="B90" s="3"/>
      <c r="C90" s="3"/>
      <c r="D90" s="3"/>
      <c r="E90" s="3"/>
      <c r="F90" s="4"/>
    </row>
    <row r="91" spans="1:6" x14ac:dyDescent="0.3">
      <c r="A91" s="3"/>
      <c r="B91" s="3"/>
      <c r="C91" s="3"/>
      <c r="D91" s="3"/>
      <c r="E91" s="3"/>
      <c r="F91" s="4"/>
    </row>
    <row r="92" spans="1:6" x14ac:dyDescent="0.3">
      <c r="A92" s="3"/>
      <c r="B92" s="3"/>
      <c r="C92" s="3"/>
      <c r="D92" s="3"/>
      <c r="E92" s="3"/>
      <c r="F92" s="4"/>
    </row>
    <row r="93" spans="1:6" x14ac:dyDescent="0.3">
      <c r="A93" s="3"/>
      <c r="B93" s="3"/>
      <c r="C93" s="3"/>
      <c r="D93" s="3"/>
      <c r="E93" s="3"/>
      <c r="F93" s="4"/>
    </row>
    <row r="94" spans="1:6" x14ac:dyDescent="0.3">
      <c r="A94" s="3"/>
      <c r="B94" s="3"/>
      <c r="C94" s="3"/>
      <c r="D94" s="3"/>
      <c r="E94" s="3"/>
      <c r="F94" s="4"/>
    </row>
    <row r="95" spans="1:6" x14ac:dyDescent="0.3">
      <c r="A95" s="3"/>
      <c r="B95" s="3"/>
      <c r="C95" s="3"/>
      <c r="D95" s="3"/>
      <c r="E95" s="3"/>
      <c r="F95" s="4"/>
    </row>
    <row r="96" spans="1:6" x14ac:dyDescent="0.3">
      <c r="A96" s="3"/>
      <c r="B96" s="3"/>
      <c r="C96" s="3"/>
      <c r="D96" s="3"/>
      <c r="E96" s="3"/>
      <c r="F96" s="4"/>
    </row>
    <row r="97" spans="1:6" x14ac:dyDescent="0.3">
      <c r="A97" s="3"/>
      <c r="B97" s="3"/>
      <c r="C97" s="3"/>
      <c r="D97" s="3"/>
      <c r="E97" s="3"/>
      <c r="F97" s="4"/>
    </row>
    <row r="98" spans="1:6" x14ac:dyDescent="0.3">
      <c r="A98" s="3"/>
      <c r="B98" s="3"/>
      <c r="C98" s="3"/>
      <c r="D98" s="3"/>
      <c r="E98" s="3"/>
      <c r="F98" s="4"/>
    </row>
    <row r="99" spans="1:6" x14ac:dyDescent="0.3">
      <c r="A99" s="3"/>
      <c r="B99" s="3"/>
      <c r="C99" s="3"/>
      <c r="D99" s="3"/>
      <c r="E99" s="3"/>
      <c r="F99" s="4"/>
    </row>
    <row r="100" spans="1:6" x14ac:dyDescent="0.3">
      <c r="A100" s="3"/>
      <c r="B100" s="3"/>
      <c r="C100" s="3"/>
      <c r="D100" s="3"/>
      <c r="E100" s="3"/>
      <c r="F100" s="4"/>
    </row>
    <row r="101" spans="1:6" x14ac:dyDescent="0.3">
      <c r="A101" s="3"/>
      <c r="B101" s="3"/>
      <c r="C101" s="3"/>
      <c r="D101" s="3"/>
      <c r="E101" s="3"/>
      <c r="F101" s="4"/>
    </row>
    <row r="102" spans="1:6" x14ac:dyDescent="0.3">
      <c r="A102" s="3"/>
      <c r="B102" s="3"/>
      <c r="C102" s="3"/>
      <c r="D102" s="3"/>
      <c r="E102" s="3"/>
      <c r="F102" s="4"/>
    </row>
    <row r="103" spans="1:6" x14ac:dyDescent="0.3">
      <c r="A103" s="3"/>
      <c r="B103" s="3"/>
      <c r="C103" s="3"/>
      <c r="D103" s="3"/>
      <c r="E103" s="3"/>
      <c r="F103" s="4"/>
    </row>
    <row r="104" spans="1:6" x14ac:dyDescent="0.3">
      <c r="A104" s="3"/>
      <c r="B104" s="3"/>
      <c r="C104" s="3"/>
      <c r="D104" s="3"/>
      <c r="E104" s="3"/>
      <c r="F104" s="4"/>
    </row>
  </sheetData>
  <mergeCells count="8">
    <mergeCell ref="A8:A9"/>
    <mergeCell ref="B8:E8"/>
    <mergeCell ref="F8:F9"/>
    <mergeCell ref="C1:F1"/>
    <mergeCell ref="C4:F4"/>
    <mergeCell ref="A6:F6"/>
    <mergeCell ref="C3:F3"/>
    <mergeCell ref="B2:F2"/>
  </mergeCells>
  <pageMargins left="0.31496062992125984" right="0.31496062992125984" top="0.74803149606299213" bottom="0.55118110236220474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Надежда А. Козлова</dc:creator>
  <cp:lastModifiedBy>usr</cp:lastModifiedBy>
  <cp:lastPrinted>2024-08-29T07:56:16Z</cp:lastPrinted>
  <dcterms:created xsi:type="dcterms:W3CDTF">2017-09-29T12:39:20Z</dcterms:created>
  <dcterms:modified xsi:type="dcterms:W3CDTF">2024-08-29T07:56:19Z</dcterms:modified>
</cp:coreProperties>
</file>